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142DD530-D940-490A-B778-1612B671BEDF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G45" i="4"/>
  <c r="G43" i="4"/>
  <c r="G41" i="4"/>
  <c r="G39" i="4"/>
  <c r="G37" i="4"/>
  <c r="G35" i="4"/>
  <c r="D47" i="4"/>
  <c r="D45" i="4"/>
  <c r="D43" i="4"/>
  <c r="D41" i="4"/>
  <c r="D39" i="4"/>
  <c r="D37" i="4"/>
  <c r="D35" i="4"/>
  <c r="D33" i="4"/>
  <c r="G33" i="4" s="1"/>
  <c r="F49" i="4"/>
  <c r="E49" i="4"/>
  <c r="C49" i="4"/>
  <c r="B49" i="4"/>
  <c r="F14" i="4"/>
  <c r="E14" i="4"/>
  <c r="C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24" i="4"/>
  <c r="G23" i="4"/>
  <c r="G22" i="4"/>
  <c r="G21" i="4"/>
  <c r="G26" i="4"/>
  <c r="D24" i="4"/>
  <c r="D23" i="4"/>
  <c r="D22" i="4"/>
  <c r="D21" i="4"/>
  <c r="D26" i="4" s="1"/>
  <c r="F26" i="4"/>
  <c r="E26" i="4"/>
  <c r="C26" i="4"/>
  <c r="B26" i="4"/>
  <c r="D14" i="4" l="1"/>
  <c r="G14" i="4"/>
  <c r="G49" i="4"/>
  <c r="D49" i="4"/>
</calcChain>
</file>

<file path=xl/sharedStrings.xml><?xml version="1.0" encoding="utf-8"?>
<sst xmlns="http://schemas.openxmlformats.org/spreadsheetml/2006/main" count="51" uniqueCount="33">
  <si>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</si>
  <si>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</si>
  <si>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</si>
  <si>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</si>
  <si>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</si>
  <si>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</si>
  <si>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</si>
  <si>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</si>
  <si>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</si>
  <si>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</si>
  <si>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</si>
  <si>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</si>
  <si>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</si>
  <si>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</si>
  <si>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</si>
  <si>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</si>
  <si>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</si>
  <si>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</si>
  <si>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</si>
  <si>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</si>
  <si>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</si>
  <si>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</si>
  <si>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</si>
  <si>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Dirección General</t>
  </si>
  <si>
    <t>Dirección de Finanzas y Administración</t>
  </si>
  <si>
    <t>Dirección de Asuntos Jurídicos</t>
  </si>
  <si>
    <t>Dirección Técnica</t>
  </si>
  <si>
    <t>Dirección de Promoción y Gestión de Crédito y Subsidio</t>
  </si>
  <si>
    <t>Dirección de Planeación, Comunicación y Desarrollo Organizacional</t>
  </si>
  <si>
    <t>Gobierno (Federal/Estatal/Municipal) de __________________________
Estado Analítico del Ejercicio del Presupuesto de Egresos
Clasificación Administrativa
Del 1 de enero al 31 de marzo de 2025
(Cifras en Pesos)</t>
  </si>
  <si>
    <t>Instituto Municipal de Vivienda de León, Guanajuato (IMUVI)
Estado Analítico del Ejercicio del Presupuesto de Egresos
Clasificación Administrativa
Del 1 de enero al 31 de marzo de 2025
(Cifras en Pesos)</t>
  </si>
  <si>
    <t>Sector Paraestatal del Gobierno (Federal/Estatal/Municipal) de (Instituto Municipal de Vivienda de León, Guanajuato (IMUVI))
Estado Analítico del Ejercicio del Presupuesto de Egresos
Clasificación Administrativa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</si>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</sst>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2733675</xdr:colOff>
      <xdr:row>56</xdr:row>
      <xdr:rowOff>0</xdr:rowOff>
    </xdr:from>
    <xdr:to>
      <xdr:col>5</xdr:col>
      <xdr:colOff>266700</xdr:colOff>
      <xdr:row>61</xdr:row>
      <xdr:rowOff>4279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F1C0D5-2223-447E-BE45-937D84D7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0906125"/>
          <a:ext cx="52006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6" t="s">
        <v>30</v>
      </c>
      <c r="B1" s="27"/>
      <c r="C1" s="27"/>
      <c r="D1" s="27"/>
      <c r="E1" s="27"/>
      <c r="F1" s="27"/>
      <c r="G1" s="28"/>
    </row>
    <row r="2" spans="1:7" x14ac:dyDescent="0.2">
      <c r="A2" s="13"/>
      <c r="B2" s="15" t="s">
        <v>0</v>
      </c>
      <c r="C2" s="16"/>
      <c r="D2" s="16"/>
      <c r="E2" s="16"/>
      <c r="F2" s="17"/>
      <c r="G2" s="24" t="s">
        <v>1</v>
      </c>
    </row>
    <row r="3" spans="1:7" ht="24.95" customHeight="1" x14ac:dyDescent="0.2">
      <c r="A3" s="1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5"/>
    </row>
    <row r="4" spans="1:7" x14ac:dyDescent="0.2">
      <c r="A4" s="7"/>
      <c r="B4" s="12"/>
      <c r="C4" s="12"/>
      <c r="D4" s="12"/>
      <c r="E4" s="12"/>
      <c r="F4" s="12"/>
      <c r="G4" s="12"/>
    </row>
    <row r="5" spans="1:7" x14ac:dyDescent="0.2">
      <c r="A5" s="18" t="s">
        <v>23</v>
      </c>
      <c r="B5" s="4">
        <v>11634260</v>
      </c>
      <c r="C5" s="4">
        <v>0</v>
      </c>
      <c r="D5" s="4">
        <f>+B5+C5</f>
        <v>11634260</v>
      </c>
      <c r="E5" s="4">
        <v>2172744.54</v>
      </c>
      <c r="F5" s="4">
        <v>2046361.13</v>
      </c>
      <c r="G5" s="4">
        <f>+D5-E5</f>
        <v>9461515.4600000009</v>
      </c>
    </row>
    <row r="6" spans="1:7" x14ac:dyDescent="0.2">
      <c r="A6" s="18" t="s">
        <v>24</v>
      </c>
      <c r="B6" s="4">
        <v>22870009</v>
      </c>
      <c r="C6" s="4">
        <v>-500000</v>
      </c>
      <c r="D6" s="4">
        <f t="shared" ref="D6:D12" si="0">+B6+C6</f>
        <v>22370009</v>
      </c>
      <c r="E6" s="4">
        <v>3373896.53</v>
      </c>
      <c r="F6" s="4">
        <v>3260305.26</v>
      </c>
      <c r="G6" s="4">
        <f t="shared" ref="G6:G12" si="1">+D6-E6</f>
        <v>18996112.469999999</v>
      </c>
    </row>
    <row r="7" spans="1:7" x14ac:dyDescent="0.2">
      <c r="A7" s="18" t="s">
        <v>25</v>
      </c>
      <c r="B7" s="4">
        <v>28430888</v>
      </c>
      <c r="C7" s="4">
        <v>-395000</v>
      </c>
      <c r="D7" s="4">
        <f t="shared" si="0"/>
        <v>28035888</v>
      </c>
      <c r="E7" s="4">
        <v>4719918.26</v>
      </c>
      <c r="F7" s="4">
        <v>4560195.79</v>
      </c>
      <c r="G7" s="4">
        <f t="shared" si="1"/>
        <v>23315969.740000002</v>
      </c>
    </row>
    <row r="8" spans="1:7" x14ac:dyDescent="0.2">
      <c r="A8" s="18" t="s">
        <v>26</v>
      </c>
      <c r="B8" s="4">
        <v>31032592</v>
      </c>
      <c r="C8" s="4">
        <v>895000</v>
      </c>
      <c r="D8" s="4">
        <f t="shared" si="0"/>
        <v>31927592</v>
      </c>
      <c r="E8" s="4">
        <v>1775198.22</v>
      </c>
      <c r="F8" s="4">
        <v>1682371.96</v>
      </c>
      <c r="G8" s="4">
        <f t="shared" si="1"/>
        <v>30152393.780000001</v>
      </c>
    </row>
    <row r="9" spans="1:7" x14ac:dyDescent="0.2">
      <c r="A9" s="18" t="s">
        <v>27</v>
      </c>
      <c r="B9" s="4">
        <v>22230882</v>
      </c>
      <c r="C9" s="4">
        <v>0</v>
      </c>
      <c r="D9" s="4">
        <f t="shared" si="0"/>
        <v>22230882</v>
      </c>
      <c r="E9" s="4">
        <v>2004505.46</v>
      </c>
      <c r="F9" s="4">
        <v>1890762.34</v>
      </c>
      <c r="G9" s="4">
        <f t="shared" si="1"/>
        <v>20226376.539999999</v>
      </c>
    </row>
    <row r="10" spans="1:7" x14ac:dyDescent="0.2">
      <c r="A10" s="18" t="s">
        <v>28</v>
      </c>
      <c r="B10" s="4">
        <v>20428696</v>
      </c>
      <c r="C10" s="4">
        <v>0</v>
      </c>
      <c r="D10" s="4">
        <f t="shared" si="0"/>
        <v>20428696</v>
      </c>
      <c r="E10" s="4">
        <v>1951208.35</v>
      </c>
      <c r="F10" s="4">
        <v>1876449.58</v>
      </c>
      <c r="G10" s="4">
        <f t="shared" si="1"/>
        <v>18477487.649999999</v>
      </c>
    </row>
    <row r="11" spans="1:7" x14ac:dyDescent="0.2">
      <c r="A11" s="18" t="s">
        <v>8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8" t="s">
        <v>9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8"/>
      <c r="B13" s="5"/>
      <c r="C13" s="5"/>
      <c r="D13" s="5"/>
      <c r="E13" s="5"/>
      <c r="F13" s="5"/>
      <c r="G13" s="5"/>
    </row>
    <row r="14" spans="1:7" x14ac:dyDescent="0.2">
      <c r="A14" s="19" t="s">
        <v>10</v>
      </c>
      <c r="B14" s="6">
        <f t="shared" ref="B14:C14" si="2">+B5+B6+B7+B8+B9+B10+B11+B12</f>
        <v>136627327</v>
      </c>
      <c r="C14" s="6">
        <f t="shared" si="2"/>
        <v>0</v>
      </c>
      <c r="D14" s="6">
        <f>+D5+D6+D7+D8+D9+D10+D11+D12</f>
        <v>136627327</v>
      </c>
      <c r="E14" s="6">
        <f t="shared" ref="E14:G14" si="3">+E5+E6+E7+E8+E9+E10+E11+E12</f>
        <v>15997471.360000001</v>
      </c>
      <c r="F14" s="6">
        <f t="shared" si="3"/>
        <v>15316446.060000001</v>
      </c>
      <c r="G14" s="6">
        <f t="shared" si="3"/>
        <v>120629855.64000002</v>
      </c>
    </row>
    <row r="17" spans="1:7" ht="54.95" customHeight="1" x14ac:dyDescent="0.2">
      <c r="A17" s="26" t="s">
        <v>29</v>
      </c>
      <c r="B17" s="27"/>
      <c r="C17" s="27"/>
      <c r="D17" s="27"/>
      <c r="E17" s="27"/>
      <c r="F17" s="27"/>
      <c r="G17" s="28"/>
    </row>
    <row r="18" spans="1:7" x14ac:dyDescent="0.2">
      <c r="A18" s="13"/>
      <c r="B18" s="15" t="s">
        <v>0</v>
      </c>
      <c r="C18" s="16"/>
      <c r="D18" s="16"/>
      <c r="E18" s="16"/>
      <c r="F18" s="17"/>
      <c r="G18" s="24" t="s">
        <v>1</v>
      </c>
    </row>
    <row r="19" spans="1:7" ht="22.5" x14ac:dyDescent="0.2">
      <c r="A19" s="14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25"/>
    </row>
    <row r="20" spans="1:7" x14ac:dyDescent="0.2">
      <c r="A20" s="8"/>
      <c r="B20" s="9"/>
      <c r="C20" s="9"/>
      <c r="D20" s="9"/>
      <c r="E20" s="9"/>
      <c r="F20" s="9"/>
      <c r="G20" s="9"/>
    </row>
    <row r="21" spans="1:7" x14ac:dyDescent="0.2">
      <c r="A21" s="18" t="s">
        <v>11</v>
      </c>
      <c r="B21" s="10">
        <v>0</v>
      </c>
      <c r="C21" s="10">
        <v>0</v>
      </c>
      <c r="D21" s="10">
        <f>+B21+C21</f>
        <v>0</v>
      </c>
      <c r="E21" s="10">
        <v>0</v>
      </c>
      <c r="F21" s="10">
        <v>0</v>
      </c>
      <c r="G21" s="10">
        <f>+D21-E21</f>
        <v>0</v>
      </c>
    </row>
    <row r="22" spans="1:7" x14ac:dyDescent="0.2">
      <c r="A22" s="18" t="s">
        <v>12</v>
      </c>
      <c r="B22" s="10">
        <v>0</v>
      </c>
      <c r="C22" s="10">
        <v>0</v>
      </c>
      <c r="D22" s="10">
        <f t="shared" ref="D22:D24" si="4">+B22+C22</f>
        <v>0</v>
      </c>
      <c r="E22" s="10">
        <v>0</v>
      </c>
      <c r="F22" s="10">
        <v>0</v>
      </c>
      <c r="G22" s="10">
        <f t="shared" ref="G22:G24" si="5">+D22-E22</f>
        <v>0</v>
      </c>
    </row>
    <row r="23" spans="1:7" x14ac:dyDescent="0.2">
      <c r="A23" s="18" t="s">
        <v>13</v>
      </c>
      <c r="B23" s="10">
        <v>0</v>
      </c>
      <c r="C23" s="10">
        <v>0</v>
      </c>
      <c r="D23" s="10">
        <f t="shared" si="4"/>
        <v>0</v>
      </c>
      <c r="E23" s="10">
        <v>0</v>
      </c>
      <c r="F23" s="10">
        <v>0</v>
      </c>
      <c r="G23" s="10">
        <f t="shared" si="5"/>
        <v>0</v>
      </c>
    </row>
    <row r="24" spans="1:7" x14ac:dyDescent="0.2">
      <c r="A24" s="18" t="s">
        <v>14</v>
      </c>
      <c r="B24" s="10">
        <v>0</v>
      </c>
      <c r="C24" s="10">
        <v>0</v>
      </c>
      <c r="D24" s="10">
        <f t="shared" si="4"/>
        <v>0</v>
      </c>
      <c r="E24" s="10">
        <v>0</v>
      </c>
      <c r="F24" s="10">
        <v>0</v>
      </c>
      <c r="G24" s="10">
        <f t="shared" si="5"/>
        <v>0</v>
      </c>
    </row>
    <row r="25" spans="1:7" x14ac:dyDescent="0.2">
      <c r="A25" s="2"/>
      <c r="B25" s="11"/>
      <c r="C25" s="11"/>
      <c r="D25" s="11"/>
      <c r="E25" s="11"/>
      <c r="F25" s="11"/>
      <c r="G25" s="11"/>
    </row>
    <row r="26" spans="1:7" x14ac:dyDescent="0.2">
      <c r="A26" s="19" t="s">
        <v>10</v>
      </c>
      <c r="B26" s="6">
        <f>+B21+B22+B23+B24</f>
        <v>0</v>
      </c>
      <c r="C26" s="6">
        <f t="shared" ref="C26:G26" si="6">+C21+C22+C23+C24</f>
        <v>0</v>
      </c>
      <c r="D26" s="6">
        <f t="shared" si="6"/>
        <v>0</v>
      </c>
      <c r="E26" s="6">
        <f t="shared" si="6"/>
        <v>0</v>
      </c>
      <c r="F26" s="6">
        <f t="shared" si="6"/>
        <v>0</v>
      </c>
      <c r="G26" s="6">
        <f t="shared" si="6"/>
        <v>0</v>
      </c>
    </row>
    <row r="29" spans="1:7" ht="54.95" customHeight="1" x14ac:dyDescent="0.2">
      <c r="A29" s="26" t="s">
        <v>31</v>
      </c>
      <c r="B29" s="27"/>
      <c r="C29" s="27"/>
      <c r="D29" s="27"/>
      <c r="E29" s="27"/>
      <c r="F29" s="27"/>
      <c r="G29" s="28"/>
    </row>
    <row r="30" spans="1:7" x14ac:dyDescent="0.2">
      <c r="A30" s="13"/>
      <c r="B30" s="15" t="s">
        <v>0</v>
      </c>
      <c r="C30" s="16"/>
      <c r="D30" s="16"/>
      <c r="E30" s="16"/>
      <c r="F30" s="17"/>
      <c r="G30" s="24" t="s">
        <v>1</v>
      </c>
    </row>
    <row r="31" spans="1:7" ht="22.5" x14ac:dyDescent="0.2">
      <c r="A31" s="14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25"/>
    </row>
    <row r="32" spans="1:7" x14ac:dyDescent="0.2">
      <c r="A32" s="8"/>
      <c r="B32" s="9"/>
      <c r="C32" s="9"/>
      <c r="D32" s="9"/>
      <c r="E32" s="9"/>
      <c r="F32" s="9"/>
      <c r="G32" s="9"/>
    </row>
    <row r="33" spans="1:7" ht="22.5" x14ac:dyDescent="0.2">
      <c r="A33" s="20" t="s">
        <v>15</v>
      </c>
      <c r="B33" s="10">
        <v>136627327</v>
      </c>
      <c r="C33" s="10">
        <v>0</v>
      </c>
      <c r="D33" s="10">
        <f>+B33+C33</f>
        <v>136627327</v>
      </c>
      <c r="E33" s="10">
        <v>15997471.360000001</v>
      </c>
      <c r="F33" s="10">
        <v>15316446.060000001</v>
      </c>
      <c r="G33" s="10">
        <f>+D33-E33</f>
        <v>120629855.64</v>
      </c>
    </row>
    <row r="34" spans="1:7" x14ac:dyDescent="0.2">
      <c r="A34" s="20"/>
      <c r="B34" s="10"/>
      <c r="C34" s="10"/>
      <c r="D34" s="10"/>
      <c r="E34" s="10"/>
      <c r="F34" s="10"/>
      <c r="G34" s="10"/>
    </row>
    <row r="35" spans="1:7" x14ac:dyDescent="0.2">
      <c r="A35" s="20" t="s">
        <v>16</v>
      </c>
      <c r="B35" s="10">
        <v>0</v>
      </c>
      <c r="C35" s="10">
        <v>0</v>
      </c>
      <c r="D35" s="10">
        <f>+B35+C35</f>
        <v>0</v>
      </c>
      <c r="E35" s="10">
        <v>0</v>
      </c>
      <c r="F35" s="10">
        <v>0</v>
      </c>
      <c r="G35" s="10">
        <f>+D35-E35</f>
        <v>0</v>
      </c>
    </row>
    <row r="36" spans="1:7" x14ac:dyDescent="0.2">
      <c r="A36" s="20"/>
      <c r="B36" s="10"/>
      <c r="C36" s="10"/>
      <c r="D36" s="10"/>
      <c r="E36" s="10"/>
      <c r="F36" s="10"/>
      <c r="G36" s="10"/>
    </row>
    <row r="37" spans="1:7" ht="22.5" x14ac:dyDescent="0.2">
      <c r="A37" s="20" t="s">
        <v>17</v>
      </c>
      <c r="B37" s="10">
        <v>0</v>
      </c>
      <c r="C37" s="10">
        <v>0</v>
      </c>
      <c r="D37" s="10">
        <f>+B37+C37</f>
        <v>0</v>
      </c>
      <c r="E37" s="10">
        <v>0</v>
      </c>
      <c r="F37" s="10">
        <v>0</v>
      </c>
      <c r="G37" s="10">
        <f>+D37-E37</f>
        <v>0</v>
      </c>
    </row>
    <row r="38" spans="1:7" x14ac:dyDescent="0.2">
      <c r="A38" s="20"/>
      <c r="B38" s="10"/>
      <c r="C38" s="10"/>
      <c r="D38" s="10"/>
      <c r="E38" s="10"/>
      <c r="F38" s="10"/>
      <c r="G38" s="10"/>
    </row>
    <row r="39" spans="1:7" ht="22.5" x14ac:dyDescent="0.2">
      <c r="A39" s="20" t="s">
        <v>18</v>
      </c>
      <c r="B39" s="10">
        <v>0</v>
      </c>
      <c r="C39" s="10">
        <v>0</v>
      </c>
      <c r="D39" s="10">
        <f>+B39+C39</f>
        <v>0</v>
      </c>
      <c r="E39" s="10">
        <v>0</v>
      </c>
      <c r="F39" s="10">
        <v>0</v>
      </c>
      <c r="G39" s="10">
        <f>+D39-E39</f>
        <v>0</v>
      </c>
    </row>
    <row r="40" spans="1:7" x14ac:dyDescent="0.2">
      <c r="A40" s="20"/>
      <c r="B40" s="10"/>
      <c r="C40" s="10"/>
      <c r="D40" s="10"/>
      <c r="E40" s="10"/>
      <c r="F40" s="10"/>
      <c r="G40" s="10"/>
    </row>
    <row r="41" spans="1:7" ht="22.5" x14ac:dyDescent="0.2">
      <c r="A41" s="20" t="s">
        <v>19</v>
      </c>
      <c r="B41" s="10">
        <v>0</v>
      </c>
      <c r="C41" s="10">
        <v>0</v>
      </c>
      <c r="D41" s="10">
        <f>+B41+C41</f>
        <v>0</v>
      </c>
      <c r="E41" s="10">
        <v>0</v>
      </c>
      <c r="F41" s="10">
        <v>0</v>
      </c>
      <c r="G41" s="10">
        <f>+D41-E41</f>
        <v>0</v>
      </c>
    </row>
    <row r="42" spans="1:7" x14ac:dyDescent="0.2">
      <c r="A42" s="20"/>
      <c r="B42" s="10"/>
      <c r="C42" s="10"/>
      <c r="D42" s="10"/>
      <c r="E42" s="10"/>
      <c r="F42" s="10"/>
      <c r="G42" s="10"/>
    </row>
    <row r="43" spans="1:7" ht="22.5" x14ac:dyDescent="0.2">
      <c r="A43" s="22" t="s">
        <v>20</v>
      </c>
      <c r="B43" s="10">
        <v>0</v>
      </c>
      <c r="C43" s="10">
        <v>0</v>
      </c>
      <c r="D43" s="10">
        <f>+B43+C43</f>
        <v>0</v>
      </c>
      <c r="E43" s="10">
        <v>0</v>
      </c>
      <c r="F43" s="10">
        <v>0</v>
      </c>
      <c r="G43" s="10">
        <f>+D43-E43</f>
        <v>0</v>
      </c>
    </row>
    <row r="44" spans="1:7" x14ac:dyDescent="0.2">
      <c r="A44" s="20"/>
      <c r="B44" s="10"/>
      <c r="C44" s="10"/>
      <c r="D44" s="10"/>
      <c r="E44" s="10"/>
      <c r="F44" s="10"/>
      <c r="G44" s="10"/>
    </row>
    <row r="45" spans="1:7" x14ac:dyDescent="0.2">
      <c r="A45" s="20" t="s">
        <v>21</v>
      </c>
      <c r="B45" s="10">
        <v>0</v>
      </c>
      <c r="C45" s="10">
        <v>0</v>
      </c>
      <c r="D45" s="10">
        <f>+B45+C45</f>
        <v>0</v>
      </c>
      <c r="E45" s="10">
        <v>0</v>
      </c>
      <c r="F45" s="10">
        <v>0</v>
      </c>
      <c r="G45" s="10">
        <f>+D45-E45</f>
        <v>0</v>
      </c>
    </row>
    <row r="46" spans="1:7" x14ac:dyDescent="0.2">
      <c r="A46" s="20"/>
      <c r="B46" s="10"/>
      <c r="C46" s="10"/>
      <c r="D46" s="10"/>
      <c r="E46" s="10"/>
      <c r="F46" s="10"/>
      <c r="G46" s="10"/>
    </row>
    <row r="47" spans="1:7" x14ac:dyDescent="0.2">
      <c r="A47" s="20" t="s">
        <v>22</v>
      </c>
      <c r="B47" s="10">
        <v>0</v>
      </c>
      <c r="C47" s="10">
        <v>0</v>
      </c>
      <c r="D47" s="10">
        <f>+B47+C47</f>
        <v>0</v>
      </c>
      <c r="E47" s="10">
        <v>0</v>
      </c>
      <c r="F47" s="10">
        <v>0</v>
      </c>
      <c r="G47" s="10">
        <f>+D47-E47</f>
        <v>0</v>
      </c>
    </row>
    <row r="48" spans="1:7" x14ac:dyDescent="0.2">
      <c r="A48" s="21"/>
      <c r="B48" s="11"/>
      <c r="C48" s="11"/>
      <c r="D48" s="11"/>
      <c r="E48" s="11"/>
      <c r="F48" s="11"/>
      <c r="G48" s="11"/>
    </row>
    <row r="49" spans="1:7" x14ac:dyDescent="0.2">
      <c r="A49" s="19" t="s">
        <v>10</v>
      </c>
      <c r="B49" s="6">
        <f>+B33+B35+B37+B39+B41+B43+B45+B47</f>
        <v>136627327</v>
      </c>
      <c r="C49" s="6">
        <f t="shared" ref="C49:G49" si="7">+C33+C35+C37+C39+C41+C43+C45+C47</f>
        <v>0</v>
      </c>
      <c r="D49" s="6">
        <f t="shared" si="7"/>
        <v>136627327</v>
      </c>
      <c r="E49" s="6">
        <f t="shared" si="7"/>
        <v>15997471.360000001</v>
      </c>
      <c r="F49" s="6">
        <f t="shared" si="7"/>
        <v>15316446.060000001</v>
      </c>
      <c r="G49" s="6">
        <f t="shared" si="7"/>
        <v>120629855.64</v>
      </c>
    </row>
    <row r="51" spans="1:7" ht="12.75" x14ac:dyDescent="0.2">
      <c r="A51" s="23" t="s">
        <v>32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2025-04-10T17:03:36Z</cp:lastPrinted>
  <dcterms:created xsi:type="dcterms:W3CDTF">2014-02-10T03:37:14Z</dcterms:created>
  <dcterms:modified xsi:type="dcterms:W3CDTF">2025-04-22T16:31:39Z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